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2510" windowHeight="9435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B201" i="1"/>
  <c r="A201"/>
  <c r="L200"/>
  <c r="J200"/>
  <c r="I200"/>
  <c r="H200"/>
  <c r="G200"/>
  <c r="F200"/>
  <c r="B191"/>
  <c r="A191"/>
  <c r="L190"/>
  <c r="J190"/>
  <c r="J201" s="1"/>
  <c r="I190"/>
  <c r="I201" s="1"/>
  <c r="H190"/>
  <c r="H201" s="1"/>
  <c r="G190"/>
  <c r="G201" s="1"/>
  <c r="F190"/>
  <c r="F201" s="1"/>
  <c r="B181"/>
  <c r="A181"/>
  <c r="L180"/>
  <c r="J180"/>
  <c r="I180"/>
  <c r="H180"/>
  <c r="G180"/>
  <c r="F180"/>
  <c r="B171"/>
  <c r="A171"/>
  <c r="L170"/>
  <c r="L181" s="1"/>
  <c r="J170"/>
  <c r="J181" s="1"/>
  <c r="I170"/>
  <c r="I181" s="1"/>
  <c r="H170"/>
  <c r="H181" s="1"/>
  <c r="G170"/>
  <c r="G181" s="1"/>
  <c r="F170"/>
  <c r="F181" s="1"/>
  <c r="B162"/>
  <c r="A162"/>
  <c r="L161"/>
  <c r="J161"/>
  <c r="I161"/>
  <c r="H161"/>
  <c r="G161"/>
  <c r="F161"/>
  <c r="B152"/>
  <c r="A152"/>
  <c r="L151"/>
  <c r="L162" s="1"/>
  <c r="J151"/>
  <c r="J162" s="1"/>
  <c r="I151"/>
  <c r="I162" s="1"/>
  <c r="H151"/>
  <c r="H162" s="1"/>
  <c r="G151"/>
  <c r="G162" s="1"/>
  <c r="F151"/>
  <c r="F162" s="1"/>
  <c r="B142"/>
  <c r="A142"/>
  <c r="L141"/>
  <c r="J141"/>
  <c r="I141"/>
  <c r="H141"/>
  <c r="G141"/>
  <c r="F141"/>
  <c r="B132"/>
  <c r="A132"/>
  <c r="L131"/>
  <c r="L142" s="1"/>
  <c r="J131"/>
  <c r="J142" s="1"/>
  <c r="I131"/>
  <c r="I142" s="1"/>
  <c r="H131"/>
  <c r="H142" s="1"/>
  <c r="G131"/>
  <c r="G142" s="1"/>
  <c r="F131"/>
  <c r="F142" s="1"/>
  <c r="B123"/>
  <c r="A123"/>
  <c r="L122"/>
  <c r="J122"/>
  <c r="I122"/>
  <c r="H122"/>
  <c r="G122"/>
  <c r="F122"/>
  <c r="B113"/>
  <c r="A113"/>
  <c r="L112"/>
  <c r="L123" s="1"/>
  <c r="J112"/>
  <c r="J123" s="1"/>
  <c r="I112"/>
  <c r="I123" s="1"/>
  <c r="H112"/>
  <c r="H123" s="1"/>
  <c r="G112"/>
  <c r="G123" s="1"/>
  <c r="F112"/>
  <c r="F123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H63" s="1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  <c r="L201" l="1"/>
  <c r="L202" s="1"/>
  <c r="J202"/>
  <c r="I202"/>
  <c r="H202"/>
  <c r="G202"/>
  <c r="F202"/>
</calcChain>
</file>

<file path=xl/sharedStrings.xml><?xml version="1.0" encoding="utf-8"?>
<sst xmlns="http://schemas.openxmlformats.org/spreadsheetml/2006/main" count="270" uniqueCount="90">
  <si>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</si>
  <si>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</si>
  <si>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</si>
  <si>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</si>
  <si>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</si>
  <si>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</si>
  <si>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</si>
  <si>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</si>
  <si>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</si>
  <si>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</si>
  <si>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</si>
  <si>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</si>
  <si>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</si>
  <si>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</si>
  <si>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</si>
  <si>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</si>
  <si>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</si>
  <si>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</si>
  <si>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</si>
  <si>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</si>
  <si>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</si>
  <si>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</si>
  <si>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</si>
  <si>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</si>
  <si>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</si>
  <si>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</si>
  <si>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</si>
  <si>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</si>
  <si>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</si>
  <si>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</si>
  <si>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</si>
  <si>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</si>
  <si>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</si>
  <si>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</si>
  <si>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</si>
  <si>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</si>
  <si>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</si>
  <si>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</si>
  <si>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</si>
  <si>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пшеничная</t>
  </si>
  <si>
    <t>54-13к</t>
  </si>
  <si>
    <t>Яйцо вареное</t>
  </si>
  <si>
    <t>Хлеб пшеничный</t>
  </si>
  <si>
    <t>Сок яблочный</t>
  </si>
  <si>
    <t>Йогурт 2.5%</t>
  </si>
  <si>
    <t>54-2м</t>
  </si>
  <si>
    <t>Плов с курицей</t>
  </si>
  <si>
    <t>Салат из капусты с овощами</t>
  </si>
  <si>
    <t>Какао с молоком</t>
  </si>
  <si>
    <t>Сок апельсиновый</t>
  </si>
  <si>
    <t>Компот из смеси сухофруктов</t>
  </si>
  <si>
    <t>Каша "Дружба"</t>
  </si>
  <si>
    <t>Сыр твердых сортов в нарезке</t>
  </si>
  <si>
    <t>Чай с сахаром</t>
  </si>
  <si>
    <t>Жаркое по-домашнему из курицы</t>
  </si>
  <si>
    <t>Салат из моркови и яблок</t>
  </si>
  <si>
    <t>Чай с лимоном и сахаром</t>
  </si>
  <si>
    <t>Салат из свеклы отварной</t>
  </si>
  <si>
    <t>54-6о</t>
  </si>
  <si>
    <t>Пром.</t>
  </si>
  <si>
    <t>54-45г</t>
  </si>
  <si>
    <t>54-10з</t>
  </si>
  <si>
    <t>54-12м</t>
  </si>
  <si>
    <t>54-21п</t>
  </si>
  <si>
    <t>54-10р</t>
  </si>
  <si>
    <t>54-1хн</t>
  </si>
  <si>
    <t>54-1з</t>
  </si>
  <si>
    <t>54-16к</t>
  </si>
  <si>
    <t>54-2гн</t>
  </si>
  <si>
    <t>54-11з</t>
  </si>
  <si>
    <t>54-28м</t>
  </si>
  <si>
    <t>54-3гн</t>
  </si>
  <si>
    <t>54-13з</t>
  </si>
  <si>
    <t>54-35х</t>
  </si>
  <si>
    <t>директор школы</t>
  </si>
  <si>
    <t>Батыргалиева А.А.</t>
  </si>
  <si>
    <t>МОБУ "СОШ п. Голубой Факел"</t>
  </si>
  <si>
    <t>Гуляш из говядины с кашей гречневой</t>
  </si>
  <si>
    <t>Салат</t>
  </si>
  <si>
    <t xml:space="preserve">Рыба тушеная с овощами в томате с картофеле отварным </t>
  </si>
  <si>
    <t>Чай с сахором</t>
  </si>
  <si>
    <t>Напиток</t>
  </si>
  <si>
    <t>Котлета из говядины,  макароны отварные</t>
  </si>
  <si>
    <t>54-4м, 54-1г</t>
  </si>
  <si>
    <t>Курица тушеная с морковью, каша гречневая рассыпчатая</t>
  </si>
  <si>
    <t>54-25м, 54-4г</t>
  </si>
  <si>
    <t>Салат из белокочанной капусты</t>
  </si>
  <si>
    <t>54-7з</t>
  </si>
  <si>
    <t>Фрикадельки с макаронами отварными</t>
  </si>
  <si>
    <t>п/ф,54-1г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</si>
</sst>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8" sqref="K18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76</v>
      </c>
      <c r="D1" s="60"/>
      <c r="E1" s="60"/>
      <c r="F1" s="12" t="s">
        <v>16</v>
      </c>
      <c r="G1" s="2" t="s">
        <v>17</v>
      </c>
      <c r="H1" s="61" t="s">
        <v>74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75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6.1</v>
      </c>
      <c r="H6" s="40">
        <v>6.9</v>
      </c>
      <c r="I6" s="40">
        <v>29</v>
      </c>
      <c r="J6" s="40">
        <v>202.7</v>
      </c>
      <c r="K6" s="41" t="s">
        <v>40</v>
      </c>
      <c r="L6" s="40">
        <v>15.68</v>
      </c>
    </row>
    <row r="7" spans="1:12" ht="15">
      <c r="A7" s="23"/>
      <c r="B7" s="15"/>
      <c r="C7" s="11"/>
      <c r="D7" s="6"/>
      <c r="E7" s="51" t="s">
        <v>41</v>
      </c>
      <c r="F7" s="53">
        <v>40</v>
      </c>
      <c r="G7" s="53">
        <v>4.8</v>
      </c>
      <c r="H7" s="53">
        <v>4</v>
      </c>
      <c r="I7" s="53">
        <v>0.3</v>
      </c>
      <c r="J7" s="53">
        <v>56.6</v>
      </c>
      <c r="K7" s="44" t="s">
        <v>58</v>
      </c>
      <c r="L7" s="43">
        <v>9.5</v>
      </c>
    </row>
    <row r="8" spans="1:12" ht="15">
      <c r="A8" s="23"/>
      <c r="B8" s="15"/>
      <c r="C8" s="11"/>
      <c r="D8" s="7" t="s">
        <v>22</v>
      </c>
      <c r="E8" s="52"/>
      <c r="F8" s="53"/>
      <c r="G8" s="53"/>
      <c r="H8" s="53"/>
      <c r="I8" s="53"/>
      <c r="J8" s="53"/>
      <c r="K8" s="44"/>
      <c r="L8" s="43"/>
    </row>
    <row r="9" spans="1:12" ht="15">
      <c r="A9" s="23"/>
      <c r="B9" s="15"/>
      <c r="C9" s="11"/>
      <c r="D9" s="7" t="s">
        <v>81</v>
      </c>
      <c r="E9" s="57" t="s">
        <v>43</v>
      </c>
      <c r="F9" s="53">
        <v>200</v>
      </c>
      <c r="G9" s="53">
        <v>1</v>
      </c>
      <c r="H9" s="53">
        <v>0.2</v>
      </c>
      <c r="I9" s="53">
        <v>20.2</v>
      </c>
      <c r="J9" s="53">
        <v>86.6</v>
      </c>
      <c r="K9" s="44" t="s">
        <v>59</v>
      </c>
      <c r="L9" s="43">
        <v>12</v>
      </c>
    </row>
    <row r="10" spans="1:12" ht="15">
      <c r="A10" s="23"/>
      <c r="B10" s="15"/>
      <c r="C10" s="11"/>
      <c r="D10" s="7" t="s">
        <v>23</v>
      </c>
      <c r="E10" s="51" t="s">
        <v>42</v>
      </c>
      <c r="F10" s="53">
        <v>50</v>
      </c>
      <c r="G10" s="53">
        <v>3.8</v>
      </c>
      <c r="H10" s="53">
        <v>0.4</v>
      </c>
      <c r="I10" s="53">
        <v>24.6</v>
      </c>
      <c r="J10" s="53">
        <v>117.2</v>
      </c>
      <c r="K10" s="44" t="s">
        <v>59</v>
      </c>
      <c r="L10" s="43">
        <v>3</v>
      </c>
    </row>
    <row r="11" spans="1:12" ht="1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51"/>
      <c r="F12" s="53"/>
      <c r="G12" s="53"/>
      <c r="H12" s="53"/>
      <c r="I12" s="53"/>
      <c r="J12" s="53"/>
      <c r="K12" s="44"/>
      <c r="L12" s="43"/>
    </row>
    <row r="13" spans="1:12" ht="15">
      <c r="A13" s="23"/>
      <c r="B13" s="15"/>
      <c r="C13" s="11"/>
      <c r="D13" s="6"/>
      <c r="E13" s="51" t="s">
        <v>44</v>
      </c>
      <c r="F13" s="53">
        <v>100</v>
      </c>
      <c r="G13" s="53">
        <v>3.4</v>
      </c>
      <c r="H13" s="53">
        <v>2.5</v>
      </c>
      <c r="I13" s="53">
        <v>5.5</v>
      </c>
      <c r="J13" s="53">
        <v>58.1</v>
      </c>
      <c r="K13" s="44" t="s">
        <v>59</v>
      </c>
      <c r="L13" s="43">
        <v>28</v>
      </c>
    </row>
    <row r="14" spans="1:12" ht="15">
      <c r="A14" s="24"/>
      <c r="B14" s="17"/>
      <c r="C14" s="8"/>
      <c r="D14" s="18" t="s">
        <v>33</v>
      </c>
      <c r="E14" s="9"/>
      <c r="F14" s="19">
        <f>SUM(F6:F13)</f>
        <v>540</v>
      </c>
      <c r="G14" s="19">
        <f t="shared" ref="G14:J14" si="0">SUM(G6:G13)</f>
        <v>19.099999999999998</v>
      </c>
      <c r="H14" s="19">
        <f t="shared" si="0"/>
        <v>14</v>
      </c>
      <c r="I14" s="19">
        <f t="shared" si="0"/>
        <v>79.599999999999994</v>
      </c>
      <c r="J14" s="19">
        <f t="shared" si="0"/>
        <v>521.19999999999993</v>
      </c>
      <c r="K14" s="25"/>
      <c r="L14" s="19">
        <f t="shared" ref="L14" si="1">SUM(L6:L13)</f>
        <v>68.180000000000007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>
      <c r="A25" s="29">
        <f>A6</f>
        <v>1</v>
      </c>
      <c r="B25" s="30">
        <f>B6</f>
        <v>1</v>
      </c>
      <c r="C25" s="62" t="s">
        <v>4</v>
      </c>
      <c r="D25" s="63"/>
      <c r="E25" s="31"/>
      <c r="F25" s="32">
        <f>F14+F24</f>
        <v>540</v>
      </c>
      <c r="G25" s="32">
        <f t="shared" ref="G25:J25" si="4">G14+G24</f>
        <v>19.099999999999998</v>
      </c>
      <c r="H25" s="32">
        <f t="shared" si="4"/>
        <v>14</v>
      </c>
      <c r="I25" s="32">
        <f t="shared" si="4"/>
        <v>79.599999999999994</v>
      </c>
      <c r="J25" s="32">
        <f t="shared" si="4"/>
        <v>521.19999999999993</v>
      </c>
      <c r="K25" s="32"/>
      <c r="L25" s="32">
        <f t="shared" ref="L25" si="5">L14+L24</f>
        <v>68.180000000000007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9" t="s">
        <v>77</v>
      </c>
      <c r="F26" s="40">
        <v>260</v>
      </c>
      <c r="G26" s="40">
        <v>23.5</v>
      </c>
      <c r="H26" s="40">
        <v>20.8</v>
      </c>
      <c r="I26" s="40">
        <v>46.2</v>
      </c>
      <c r="J26" s="40">
        <v>466.1</v>
      </c>
      <c r="K26" s="41" t="s">
        <v>45</v>
      </c>
      <c r="L26" s="40">
        <v>67.37</v>
      </c>
    </row>
    <row r="27" spans="1:12" ht="1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 t="s">
        <v>80</v>
      </c>
      <c r="F28" s="53">
        <v>200</v>
      </c>
      <c r="G28" s="53">
        <v>0.1</v>
      </c>
      <c r="H28" s="53">
        <v>0</v>
      </c>
      <c r="I28" s="53">
        <v>5.2</v>
      </c>
      <c r="J28" s="53">
        <v>21.4</v>
      </c>
      <c r="K28" s="54" t="s">
        <v>60</v>
      </c>
      <c r="L28" s="43">
        <v>1.73</v>
      </c>
    </row>
    <row r="29" spans="1:12" ht="15">
      <c r="A29" s="14"/>
      <c r="B29" s="15"/>
      <c r="C29" s="11"/>
      <c r="D29" s="7" t="s">
        <v>23</v>
      </c>
      <c r="E29" s="42" t="s">
        <v>42</v>
      </c>
      <c r="F29" s="53">
        <v>50</v>
      </c>
      <c r="G29" s="53">
        <v>3.8</v>
      </c>
      <c r="H29" s="53">
        <v>0.4</v>
      </c>
      <c r="I29" s="53">
        <v>24.6</v>
      </c>
      <c r="J29" s="53">
        <v>117.2</v>
      </c>
      <c r="K29" s="44" t="s">
        <v>59</v>
      </c>
      <c r="L29" s="43">
        <v>3</v>
      </c>
    </row>
    <row r="30" spans="1:12" ht="1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SUM(F26:F32)</f>
        <v>510</v>
      </c>
      <c r="G33" s="19">
        <f>SUM(G26:G32)</f>
        <v>27.400000000000002</v>
      </c>
      <c r="H33" s="19">
        <f>SUM(H26:H32)</f>
        <v>21.2</v>
      </c>
      <c r="I33" s="19">
        <f>SUM(I26:I32)</f>
        <v>76</v>
      </c>
      <c r="J33" s="19">
        <f>SUM(J26:J32)</f>
        <v>604.70000000000005</v>
      </c>
      <c r="K33" s="25"/>
      <c r="L33" s="19">
        <f>SUM(L26:L32)</f>
        <v>72.100000000000009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6">SUM(G34:G42)</f>
        <v>0</v>
      </c>
      <c r="H43" s="19">
        <f t="shared" ref="H43" si="7">SUM(H34:H42)</f>
        <v>0</v>
      </c>
      <c r="I43" s="19">
        <f t="shared" ref="I43" si="8">SUM(I34:I42)</f>
        <v>0</v>
      </c>
      <c r="J43" s="19">
        <f t="shared" ref="J43:L43" si="9">SUM(J34:J42)</f>
        <v>0</v>
      </c>
      <c r="K43" s="25"/>
      <c r="L43" s="19">
        <f t="shared" si="9"/>
        <v>0</v>
      </c>
    </row>
    <row r="44" spans="1:12" ht="15.75" customHeight="1">
      <c r="A44" s="33">
        <f>A26</f>
        <v>1</v>
      </c>
      <c r="B44" s="33">
        <f>B26</f>
        <v>2</v>
      </c>
      <c r="C44" s="62" t="s">
        <v>4</v>
      </c>
      <c r="D44" s="63"/>
      <c r="E44" s="31"/>
      <c r="F44" s="32">
        <f>F33+F43</f>
        <v>510</v>
      </c>
      <c r="G44" s="32">
        <f t="shared" ref="G44" si="10">G33+G43</f>
        <v>27.400000000000002</v>
      </c>
      <c r="H44" s="32">
        <f t="shared" ref="H44" si="11">H33+H43</f>
        <v>21.2</v>
      </c>
      <c r="I44" s="32">
        <f t="shared" ref="I44" si="12">I33+I43</f>
        <v>76</v>
      </c>
      <c r="J44" s="32">
        <f t="shared" ref="J44:L44" si="13">J33+J43</f>
        <v>604.70000000000005</v>
      </c>
      <c r="K44" s="32"/>
      <c r="L44" s="32">
        <f t="shared" si="13"/>
        <v>72.100000000000009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52" t="s">
        <v>46</v>
      </c>
      <c r="F45" s="53">
        <v>200</v>
      </c>
      <c r="G45" s="53">
        <v>27.2</v>
      </c>
      <c r="H45" s="53">
        <v>8.1</v>
      </c>
      <c r="I45" s="53">
        <v>33.200000000000003</v>
      </c>
      <c r="J45" s="53">
        <v>314.60000000000002</v>
      </c>
      <c r="K45" s="54" t="s">
        <v>62</v>
      </c>
      <c r="L45" s="40">
        <v>40.64</v>
      </c>
    </row>
    <row r="46" spans="1:12" ht="15">
      <c r="A46" s="23"/>
      <c r="B46" s="15"/>
      <c r="C46" s="11"/>
      <c r="D46" s="6" t="s">
        <v>78</v>
      </c>
      <c r="E46" s="52" t="s">
        <v>47</v>
      </c>
      <c r="F46" s="53">
        <v>60</v>
      </c>
      <c r="G46" s="53">
        <v>1.7</v>
      </c>
      <c r="H46" s="53">
        <v>4</v>
      </c>
      <c r="I46" s="53">
        <v>1.7</v>
      </c>
      <c r="J46" s="53">
        <v>50</v>
      </c>
      <c r="K46" s="54" t="s">
        <v>61</v>
      </c>
      <c r="L46" s="43">
        <v>4.07</v>
      </c>
    </row>
    <row r="47" spans="1:12" ht="15">
      <c r="A47" s="23"/>
      <c r="B47" s="15"/>
      <c r="C47" s="11"/>
      <c r="D47" s="7" t="s">
        <v>22</v>
      </c>
      <c r="E47" s="52" t="s">
        <v>48</v>
      </c>
      <c r="F47" s="53">
        <v>200</v>
      </c>
      <c r="G47" s="53">
        <v>4.7</v>
      </c>
      <c r="H47" s="53">
        <v>3.5</v>
      </c>
      <c r="I47" s="53">
        <v>12.5</v>
      </c>
      <c r="J47" s="53">
        <v>100.4</v>
      </c>
      <c r="K47" s="54" t="s">
        <v>63</v>
      </c>
      <c r="L47" s="54">
        <v>11.7</v>
      </c>
    </row>
    <row r="48" spans="1:12" ht="15">
      <c r="A48" s="23"/>
      <c r="B48" s="15"/>
      <c r="C48" s="11"/>
      <c r="D48" s="7" t="s">
        <v>23</v>
      </c>
      <c r="E48" s="52" t="s">
        <v>42</v>
      </c>
      <c r="F48" s="53">
        <v>50</v>
      </c>
      <c r="G48" s="53">
        <v>3.8</v>
      </c>
      <c r="H48" s="53">
        <v>0.4</v>
      </c>
      <c r="I48" s="53">
        <v>24.6</v>
      </c>
      <c r="J48" s="53">
        <v>117.2</v>
      </c>
      <c r="K48" s="54" t="s">
        <v>59</v>
      </c>
      <c r="L48" s="54">
        <v>3</v>
      </c>
    </row>
    <row r="49" spans="1:12" ht="15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33</v>
      </c>
      <c r="E52" s="9"/>
      <c r="F52" s="19">
        <f>SUM(F45:F51)</f>
        <v>510</v>
      </c>
      <c r="G52" s="19">
        <f t="shared" ref="G52" si="14">SUM(G45:G51)</f>
        <v>37.4</v>
      </c>
      <c r="H52" s="19">
        <f t="shared" ref="H52" si="15">SUM(H45:H51)</f>
        <v>16</v>
      </c>
      <c r="I52" s="19">
        <f t="shared" ref="I52" si="16">SUM(I45:I51)</f>
        <v>72</v>
      </c>
      <c r="J52" s="19">
        <f t="shared" ref="J52:L52" si="17">SUM(J45:J51)</f>
        <v>582.20000000000005</v>
      </c>
      <c r="K52" s="25"/>
      <c r="L52" s="19">
        <f t="shared" si="17"/>
        <v>59.41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8">SUM(G53:G61)</f>
        <v>0</v>
      </c>
      <c r="H62" s="19">
        <f t="shared" ref="H62" si="19">SUM(H53:H61)</f>
        <v>0</v>
      </c>
      <c r="I62" s="19">
        <f t="shared" ref="I62" si="20">SUM(I53:I61)</f>
        <v>0</v>
      </c>
      <c r="J62" s="19">
        <f t="shared" ref="J62:L62" si="21">SUM(J53:J61)</f>
        <v>0</v>
      </c>
      <c r="K62" s="25"/>
      <c r="L62" s="19">
        <f t="shared" si="21"/>
        <v>0</v>
      </c>
    </row>
    <row r="63" spans="1:12" ht="15.75" customHeight="1">
      <c r="A63" s="29">
        <f>A45</f>
        <v>1</v>
      </c>
      <c r="B63" s="30">
        <f>B45</f>
        <v>3</v>
      </c>
      <c r="C63" s="62" t="s">
        <v>4</v>
      </c>
      <c r="D63" s="63"/>
      <c r="E63" s="31"/>
      <c r="F63" s="32">
        <f>F52+F62</f>
        <v>510</v>
      </c>
      <c r="G63" s="32">
        <f t="shared" ref="G63" si="22">G52+G62</f>
        <v>37.4</v>
      </c>
      <c r="H63" s="32">
        <f t="shared" ref="H63" si="23">H52+H62</f>
        <v>16</v>
      </c>
      <c r="I63" s="32">
        <f t="shared" ref="I63" si="24">I52+I62</f>
        <v>72</v>
      </c>
      <c r="J63" s="32">
        <f t="shared" ref="J63:L63" si="25">J52+J62</f>
        <v>582.20000000000005</v>
      </c>
      <c r="K63" s="32"/>
      <c r="L63" s="32">
        <f t="shared" si="25"/>
        <v>59.41</v>
      </c>
    </row>
    <row r="64" spans="1:12" ht="30">
      <c r="A64" s="20">
        <v>1</v>
      </c>
      <c r="B64" s="21">
        <v>4</v>
      </c>
      <c r="C64" s="22" t="s">
        <v>20</v>
      </c>
      <c r="D64" s="5" t="s">
        <v>21</v>
      </c>
      <c r="E64" s="55" t="s">
        <v>79</v>
      </c>
      <c r="F64" s="53">
        <v>260</v>
      </c>
      <c r="G64" s="53">
        <v>18.399999999999999</v>
      </c>
      <c r="H64" s="53">
        <v>15</v>
      </c>
      <c r="I64" s="53">
        <v>36.799999999999997</v>
      </c>
      <c r="J64" s="53">
        <v>361.9</v>
      </c>
      <c r="K64" s="54" t="s">
        <v>64</v>
      </c>
      <c r="L64" s="40">
        <v>46.41</v>
      </c>
    </row>
    <row r="65" spans="1:12" ht="15">
      <c r="A65" s="23"/>
      <c r="B65" s="15"/>
      <c r="C65" s="11"/>
      <c r="D65" s="6"/>
      <c r="E65" s="52"/>
      <c r="F65" s="53"/>
      <c r="G65" s="53"/>
      <c r="H65" s="53"/>
      <c r="I65" s="53"/>
      <c r="J65" s="53"/>
      <c r="K65" s="54"/>
      <c r="L65" s="43"/>
    </row>
    <row r="66" spans="1:12" ht="15">
      <c r="A66" s="23"/>
      <c r="B66" s="15"/>
      <c r="C66" s="11"/>
      <c r="D66" s="7" t="s">
        <v>22</v>
      </c>
      <c r="E66" s="52"/>
      <c r="F66" s="53"/>
      <c r="G66" s="53"/>
      <c r="H66" s="53"/>
      <c r="I66" s="53"/>
      <c r="J66" s="53"/>
      <c r="K66" s="44"/>
      <c r="L66" s="43"/>
    </row>
    <row r="67" spans="1:12" ht="15">
      <c r="A67" s="23"/>
      <c r="B67" s="15"/>
      <c r="C67" s="11"/>
      <c r="D67" s="7" t="s">
        <v>81</v>
      </c>
      <c r="E67" s="56" t="s">
        <v>49</v>
      </c>
      <c r="F67" s="53">
        <v>200</v>
      </c>
      <c r="G67" s="53">
        <v>1.4</v>
      </c>
      <c r="H67" s="53">
        <v>0.2</v>
      </c>
      <c r="I67" s="53">
        <v>26.4</v>
      </c>
      <c r="J67" s="53">
        <v>113</v>
      </c>
      <c r="K67" s="44" t="s">
        <v>59</v>
      </c>
      <c r="L67" s="43">
        <v>12</v>
      </c>
    </row>
    <row r="68" spans="1:12" ht="15">
      <c r="A68" s="23"/>
      <c r="B68" s="15"/>
      <c r="C68" s="11"/>
      <c r="D68" s="7" t="s">
        <v>23</v>
      </c>
      <c r="E68" s="52" t="s">
        <v>42</v>
      </c>
      <c r="F68" s="53">
        <v>50</v>
      </c>
      <c r="G68" s="53">
        <v>3.8</v>
      </c>
      <c r="H68" s="53">
        <v>0.4</v>
      </c>
      <c r="I68" s="53">
        <v>24.6</v>
      </c>
      <c r="J68" s="53">
        <v>117.2</v>
      </c>
      <c r="K68" s="54" t="s">
        <v>59</v>
      </c>
      <c r="L68" s="43">
        <v>3</v>
      </c>
    </row>
    <row r="69" spans="1:12" ht="15">
      <c r="A69" s="23"/>
      <c r="B69" s="15"/>
      <c r="C69" s="11"/>
      <c r="D69" s="7" t="s">
        <v>24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4"/>
      <c r="B72" s="17"/>
      <c r="C72" s="8"/>
      <c r="D72" s="18" t="s">
        <v>33</v>
      </c>
      <c r="E72" s="9"/>
      <c r="F72" s="19">
        <f>SUM(F64:F71)</f>
        <v>510</v>
      </c>
      <c r="G72" s="19">
        <f t="shared" ref="G72" si="26">SUM(G64:G71)</f>
        <v>23.599999999999998</v>
      </c>
      <c r="H72" s="19">
        <f t="shared" ref="H72" si="27">SUM(H64:H71)</f>
        <v>15.6</v>
      </c>
      <c r="I72" s="19">
        <f t="shared" ref="I72" si="28">SUM(I64:I71)</f>
        <v>87.8</v>
      </c>
      <c r="J72" s="19">
        <f t="shared" ref="J72:L72" si="29">SUM(J64:J71)</f>
        <v>592.1</v>
      </c>
      <c r="K72" s="25"/>
      <c r="L72" s="19">
        <f t="shared" si="29"/>
        <v>61.41</v>
      </c>
    </row>
    <row r="73" spans="1:12" ht="15">
      <c r="A73" s="26">
        <f>A64</f>
        <v>1</v>
      </c>
      <c r="B73" s="13">
        <f>B64</f>
        <v>4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" si="30">SUM(G73:G81)</f>
        <v>0</v>
      </c>
      <c r="H82" s="19">
        <f t="shared" ref="H82" si="31">SUM(H73:H81)</f>
        <v>0</v>
      </c>
      <c r="I82" s="19">
        <f t="shared" ref="I82" si="32">SUM(I73:I81)</f>
        <v>0</v>
      </c>
      <c r="J82" s="19">
        <f t="shared" ref="J82:L82" si="33">SUM(J73:J81)</f>
        <v>0</v>
      </c>
      <c r="K82" s="25"/>
      <c r="L82" s="19">
        <f t="shared" si="33"/>
        <v>0</v>
      </c>
    </row>
    <row r="83" spans="1:12" ht="15.75" customHeight="1">
      <c r="A83" s="29">
        <f>A64</f>
        <v>1</v>
      </c>
      <c r="B83" s="30">
        <f>B64</f>
        <v>4</v>
      </c>
      <c r="C83" s="62" t="s">
        <v>4</v>
      </c>
      <c r="D83" s="63"/>
      <c r="E83" s="31"/>
      <c r="F83" s="32">
        <f>F72+F82</f>
        <v>510</v>
      </c>
      <c r="G83" s="32">
        <f t="shared" ref="G83" si="34">G72+G82</f>
        <v>23.599999999999998</v>
      </c>
      <c r="H83" s="32">
        <f t="shared" ref="H83" si="35">H72+H82</f>
        <v>15.6</v>
      </c>
      <c r="I83" s="32">
        <f t="shared" ref="I83" si="36">I72+I82</f>
        <v>87.8</v>
      </c>
      <c r="J83" s="32">
        <f t="shared" ref="J83:L83" si="37">J72+J82</f>
        <v>592.1</v>
      </c>
      <c r="K83" s="32"/>
      <c r="L83" s="32">
        <f t="shared" si="37"/>
        <v>61.41</v>
      </c>
    </row>
    <row r="84" spans="1:12" ht="25.5">
      <c r="A84" s="20">
        <v>1</v>
      </c>
      <c r="B84" s="21">
        <v>5</v>
      </c>
      <c r="C84" s="22" t="s">
        <v>20</v>
      </c>
      <c r="D84" s="5" t="s">
        <v>21</v>
      </c>
      <c r="E84" s="56" t="s">
        <v>82</v>
      </c>
      <c r="F84" s="53">
        <v>260</v>
      </c>
      <c r="G84" s="53">
        <v>19.899999999999999</v>
      </c>
      <c r="H84" s="53">
        <v>18.8</v>
      </c>
      <c r="I84" s="53">
        <v>45.9</v>
      </c>
      <c r="J84" s="53">
        <v>432</v>
      </c>
      <c r="K84" s="41" t="s">
        <v>83</v>
      </c>
      <c r="L84" s="40">
        <v>49.1</v>
      </c>
    </row>
    <row r="85" spans="1:12" ht="15">
      <c r="A85" s="23"/>
      <c r="B85" s="15"/>
      <c r="C85" s="11"/>
      <c r="D85" s="6" t="s">
        <v>78</v>
      </c>
      <c r="E85" s="52" t="s">
        <v>86</v>
      </c>
      <c r="F85" s="53">
        <v>60</v>
      </c>
      <c r="G85" s="53">
        <v>1.5</v>
      </c>
      <c r="H85" s="53">
        <v>6.1</v>
      </c>
      <c r="I85" s="53">
        <v>6.2</v>
      </c>
      <c r="J85" s="53">
        <v>85.8</v>
      </c>
      <c r="K85" s="44" t="s">
        <v>87</v>
      </c>
      <c r="L85" s="43">
        <v>3.27</v>
      </c>
    </row>
    <row r="86" spans="1:12" ht="15">
      <c r="A86" s="23"/>
      <c r="B86" s="15"/>
      <c r="C86" s="11"/>
      <c r="D86" s="7" t="s">
        <v>22</v>
      </c>
      <c r="E86" s="52"/>
      <c r="F86" s="53"/>
      <c r="G86" s="53"/>
      <c r="H86" s="53"/>
      <c r="I86" s="53"/>
      <c r="J86" s="53"/>
      <c r="K86" s="53"/>
      <c r="L86" s="53"/>
    </row>
    <row r="87" spans="1:12" ht="15">
      <c r="A87" s="23"/>
      <c r="B87" s="15"/>
      <c r="C87" s="11"/>
      <c r="D87" s="7"/>
      <c r="E87" s="57" t="s">
        <v>50</v>
      </c>
      <c r="F87" s="53">
        <v>200</v>
      </c>
      <c r="G87" s="53">
        <v>0.5</v>
      </c>
      <c r="H87" s="53">
        <v>0</v>
      </c>
      <c r="I87" s="53">
        <v>19.8</v>
      </c>
      <c r="J87" s="53">
        <v>81</v>
      </c>
      <c r="K87" s="53" t="s">
        <v>65</v>
      </c>
      <c r="L87" s="53">
        <v>4.5999999999999996</v>
      </c>
    </row>
    <row r="88" spans="1:12" ht="15">
      <c r="A88" s="23"/>
      <c r="B88" s="15"/>
      <c r="C88" s="11"/>
      <c r="D88" s="7" t="s">
        <v>81</v>
      </c>
      <c r="E88" s="52" t="s">
        <v>42</v>
      </c>
      <c r="F88" s="53">
        <v>50</v>
      </c>
      <c r="G88" s="53">
        <v>2.2999999999999998</v>
      </c>
      <c r="H88" s="53">
        <v>0.2</v>
      </c>
      <c r="I88" s="53">
        <v>14.8</v>
      </c>
      <c r="J88" s="53">
        <v>70.3</v>
      </c>
      <c r="K88" s="53" t="s">
        <v>59</v>
      </c>
      <c r="L88" s="53">
        <v>3</v>
      </c>
    </row>
    <row r="89" spans="1:12" ht="1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4"/>
      <c r="B92" s="17"/>
      <c r="C92" s="8"/>
      <c r="D92" s="18" t="s">
        <v>33</v>
      </c>
      <c r="E92" s="9"/>
      <c r="F92" s="19">
        <f>SUM(F84:F91)</f>
        <v>570</v>
      </c>
      <c r="G92" s="19">
        <f t="shared" ref="G92" si="38">SUM(G84:G91)</f>
        <v>24.2</v>
      </c>
      <c r="H92" s="19">
        <f t="shared" ref="H92" si="39">SUM(H84:H91)</f>
        <v>25.099999999999998</v>
      </c>
      <c r="I92" s="19">
        <f t="shared" ref="I92" si="40">SUM(I84:I91)</f>
        <v>86.7</v>
      </c>
      <c r="J92" s="19">
        <f t="shared" ref="J92:L92" si="41">SUM(J84:J91)</f>
        <v>669.09999999999991</v>
      </c>
      <c r="K92" s="25"/>
      <c r="L92" s="19">
        <f t="shared" si="41"/>
        <v>59.970000000000006</v>
      </c>
    </row>
    <row r="93" spans="1:12" ht="1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4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42">SUM(G93:G101)</f>
        <v>0</v>
      </c>
      <c r="H102" s="19">
        <f t="shared" ref="H102" si="43">SUM(H93:H101)</f>
        <v>0</v>
      </c>
      <c r="I102" s="19">
        <f t="shared" ref="I102" si="44">SUM(I93:I101)</f>
        <v>0</v>
      </c>
      <c r="J102" s="19">
        <f t="shared" ref="J102:L102" si="45">SUM(J93:J101)</f>
        <v>0</v>
      </c>
      <c r="K102" s="25"/>
      <c r="L102" s="19">
        <f t="shared" si="45"/>
        <v>0</v>
      </c>
    </row>
    <row r="103" spans="1:12" ht="15.75" customHeight="1">
      <c r="A103" s="29">
        <f>A84</f>
        <v>1</v>
      </c>
      <c r="B103" s="30">
        <f>B84</f>
        <v>5</v>
      </c>
      <c r="C103" s="62" t="s">
        <v>4</v>
      </c>
      <c r="D103" s="63"/>
      <c r="E103" s="31"/>
      <c r="F103" s="32">
        <f>F92+F102</f>
        <v>570</v>
      </c>
      <c r="G103" s="32">
        <f t="shared" ref="G103" si="46">G92+G102</f>
        <v>24.2</v>
      </c>
      <c r="H103" s="32">
        <f t="shared" ref="H103" si="47">H92+H102</f>
        <v>25.099999999999998</v>
      </c>
      <c r="I103" s="32">
        <f t="shared" ref="I103" si="48">I92+I102</f>
        <v>86.7</v>
      </c>
      <c r="J103" s="32">
        <f t="shared" ref="J103:L103" si="49">J92+J102</f>
        <v>669.09999999999991</v>
      </c>
      <c r="K103" s="65"/>
      <c r="L103" s="65">
        <f t="shared" si="49"/>
        <v>59.970000000000006</v>
      </c>
    </row>
    <row r="104" spans="1:12" ht="15">
      <c r="A104" s="20">
        <v>2</v>
      </c>
      <c r="B104" s="21">
        <v>6</v>
      </c>
      <c r="C104" s="22" t="s">
        <v>20</v>
      </c>
      <c r="D104" s="5" t="s">
        <v>21</v>
      </c>
      <c r="E104" s="52" t="s">
        <v>51</v>
      </c>
      <c r="F104" s="53">
        <v>200</v>
      </c>
      <c r="G104" s="53">
        <v>5</v>
      </c>
      <c r="H104" s="53">
        <v>5.9</v>
      </c>
      <c r="I104" s="53">
        <v>24</v>
      </c>
      <c r="J104" s="53">
        <v>168.9</v>
      </c>
      <c r="K104" s="53" t="s">
        <v>67</v>
      </c>
      <c r="L104" s="53">
        <v>13.62</v>
      </c>
    </row>
    <row r="105" spans="1:12" ht="15">
      <c r="A105" s="23"/>
      <c r="B105" s="15"/>
      <c r="C105" s="11"/>
      <c r="D105" s="6"/>
      <c r="E105" s="52" t="s">
        <v>52</v>
      </c>
      <c r="F105" s="53">
        <v>30</v>
      </c>
      <c r="G105" s="53">
        <v>7</v>
      </c>
      <c r="H105" s="53">
        <v>8.9</v>
      </c>
      <c r="I105" s="53">
        <v>0</v>
      </c>
      <c r="J105" s="53">
        <v>107.5</v>
      </c>
      <c r="K105" s="53" t="s">
        <v>66</v>
      </c>
      <c r="L105" s="53">
        <v>22.5</v>
      </c>
    </row>
    <row r="106" spans="1:12" ht="15">
      <c r="A106" s="23"/>
      <c r="B106" s="15"/>
      <c r="C106" s="11"/>
      <c r="D106" s="7" t="s">
        <v>22</v>
      </c>
      <c r="E106" s="52"/>
      <c r="F106" s="53"/>
      <c r="G106" s="53"/>
      <c r="H106" s="53"/>
      <c r="I106" s="53"/>
      <c r="J106" s="53"/>
      <c r="K106" s="53"/>
      <c r="L106" s="43"/>
    </row>
    <row r="107" spans="1:12" ht="15">
      <c r="A107" s="23"/>
      <c r="B107" s="15"/>
      <c r="C107" s="11"/>
      <c r="D107" s="7" t="s">
        <v>81</v>
      </c>
      <c r="E107" s="56" t="s">
        <v>43</v>
      </c>
      <c r="F107" s="53">
        <v>200</v>
      </c>
      <c r="G107" s="53">
        <v>1</v>
      </c>
      <c r="H107" s="53">
        <v>0.2</v>
      </c>
      <c r="I107" s="53">
        <v>20.2</v>
      </c>
      <c r="J107" s="53">
        <v>86.6</v>
      </c>
      <c r="K107" s="53" t="s">
        <v>59</v>
      </c>
      <c r="L107" s="43">
        <v>12</v>
      </c>
    </row>
    <row r="108" spans="1:12" ht="15">
      <c r="A108" s="23"/>
      <c r="B108" s="15"/>
      <c r="C108" s="11"/>
      <c r="D108" s="7" t="s">
        <v>23</v>
      </c>
      <c r="E108" s="52" t="s">
        <v>42</v>
      </c>
      <c r="F108" s="53">
        <v>100</v>
      </c>
      <c r="G108" s="53">
        <v>7.6</v>
      </c>
      <c r="H108" s="53">
        <v>0.8</v>
      </c>
      <c r="I108" s="53">
        <v>49.2</v>
      </c>
      <c r="J108" s="53">
        <v>234.4</v>
      </c>
      <c r="K108" s="44" t="s">
        <v>59</v>
      </c>
      <c r="L108" s="43">
        <v>6</v>
      </c>
    </row>
    <row r="109" spans="1:12" ht="15">
      <c r="A109" s="23"/>
      <c r="B109" s="15"/>
      <c r="C109" s="11"/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4"/>
      <c r="B112" s="17"/>
      <c r="C112" s="8"/>
      <c r="D112" s="18" t="s">
        <v>33</v>
      </c>
      <c r="E112" s="9"/>
      <c r="F112" s="19">
        <f>SUM(F104:F111)</f>
        <v>530</v>
      </c>
      <c r="G112" s="19">
        <f t="shared" ref="G112:J112" si="50">SUM(G104:G111)</f>
        <v>20.6</v>
      </c>
      <c r="H112" s="19">
        <f t="shared" si="50"/>
        <v>15.8</v>
      </c>
      <c r="I112" s="19">
        <f t="shared" si="50"/>
        <v>93.4</v>
      </c>
      <c r="J112" s="19">
        <f t="shared" si="50"/>
        <v>597.4</v>
      </c>
      <c r="K112" s="25"/>
      <c r="L112" s="19">
        <f t="shared" ref="L112" si="51">SUM(L104:L111)</f>
        <v>54.12</v>
      </c>
    </row>
    <row r="113" spans="1:12" ht="15">
      <c r="A113" s="26">
        <f>A104</f>
        <v>2</v>
      </c>
      <c r="B113" s="13">
        <f>B104</f>
        <v>6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29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30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31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32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33</v>
      </c>
      <c r="E122" s="9"/>
      <c r="F122" s="19">
        <f>SUM(F113:F121)</f>
        <v>0</v>
      </c>
      <c r="G122" s="19">
        <f t="shared" ref="G122:J122" si="52">SUM(G113:G121)</f>
        <v>0</v>
      </c>
      <c r="H122" s="19">
        <f t="shared" si="52"/>
        <v>0</v>
      </c>
      <c r="I122" s="19">
        <f t="shared" si="52"/>
        <v>0</v>
      </c>
      <c r="J122" s="19">
        <f t="shared" si="52"/>
        <v>0</v>
      </c>
      <c r="K122" s="25"/>
      <c r="L122" s="19">
        <f t="shared" ref="L122" si="53">SUM(L113:L121)</f>
        <v>0</v>
      </c>
    </row>
    <row r="123" spans="1:12" ht="15">
      <c r="A123" s="29">
        <f>A104</f>
        <v>2</v>
      </c>
      <c r="B123" s="30">
        <f>B104</f>
        <v>6</v>
      </c>
      <c r="C123" s="62" t="s">
        <v>4</v>
      </c>
      <c r="D123" s="63"/>
      <c r="E123" s="31"/>
      <c r="F123" s="32">
        <f>F112+F122</f>
        <v>530</v>
      </c>
      <c r="G123" s="32">
        <f t="shared" ref="G123" si="54">G112+G122</f>
        <v>20.6</v>
      </c>
      <c r="H123" s="32">
        <f t="shared" ref="H123" si="55">H112+H122</f>
        <v>15.8</v>
      </c>
      <c r="I123" s="32">
        <f t="shared" ref="I123" si="56">I112+I122</f>
        <v>93.4</v>
      </c>
      <c r="J123" s="32">
        <f t="shared" ref="J123:L123" si="57">J112+J122</f>
        <v>597.4</v>
      </c>
      <c r="K123" s="32"/>
      <c r="L123" s="32">
        <f t="shared" si="57"/>
        <v>54.12</v>
      </c>
    </row>
    <row r="124" spans="1:12" ht="27" customHeight="1">
      <c r="A124" s="14">
        <v>2</v>
      </c>
      <c r="B124" s="15">
        <v>7</v>
      </c>
      <c r="C124" s="22" t="s">
        <v>20</v>
      </c>
      <c r="D124" s="5" t="s">
        <v>21</v>
      </c>
      <c r="E124" s="56" t="s">
        <v>84</v>
      </c>
      <c r="F124" s="53">
        <v>270</v>
      </c>
      <c r="G124" s="53">
        <v>20.6</v>
      </c>
      <c r="H124" s="53">
        <v>12.8</v>
      </c>
      <c r="I124" s="53">
        <v>47.1</v>
      </c>
      <c r="J124" s="53">
        <v>394.1</v>
      </c>
      <c r="K124" s="58" t="s">
        <v>85</v>
      </c>
      <c r="L124" s="40">
        <v>52.6</v>
      </c>
    </row>
    <row r="125" spans="1:12" ht="15">
      <c r="A125" s="14"/>
      <c r="B125" s="15"/>
      <c r="C125" s="11"/>
      <c r="D125" s="6"/>
      <c r="E125" s="52"/>
      <c r="F125" s="53"/>
      <c r="G125" s="53"/>
      <c r="H125" s="53"/>
      <c r="I125" s="53"/>
      <c r="J125" s="53"/>
      <c r="K125" s="54"/>
      <c r="L125" s="43"/>
    </row>
    <row r="126" spans="1:12" ht="15">
      <c r="A126" s="14"/>
      <c r="B126" s="15"/>
      <c r="C126" s="11"/>
      <c r="D126" s="7" t="s">
        <v>22</v>
      </c>
      <c r="E126" s="52" t="s">
        <v>53</v>
      </c>
      <c r="F126" s="53">
        <v>200</v>
      </c>
      <c r="G126" s="53">
        <v>0.2</v>
      </c>
      <c r="H126" s="53">
        <v>0</v>
      </c>
      <c r="I126" s="53">
        <v>6.4</v>
      </c>
      <c r="J126" s="53">
        <v>26.8</v>
      </c>
      <c r="K126" s="44" t="s">
        <v>68</v>
      </c>
      <c r="L126" s="43">
        <v>1.73</v>
      </c>
    </row>
    <row r="127" spans="1:12" ht="15">
      <c r="A127" s="14"/>
      <c r="B127" s="15"/>
      <c r="C127" s="11"/>
      <c r="D127" s="7" t="s">
        <v>23</v>
      </c>
      <c r="E127" s="52" t="s">
        <v>42</v>
      </c>
      <c r="F127" s="53">
        <v>50</v>
      </c>
      <c r="G127" s="53">
        <v>3.8</v>
      </c>
      <c r="H127" s="53">
        <v>0.4</v>
      </c>
      <c r="I127" s="53">
        <v>24.6</v>
      </c>
      <c r="J127" s="53">
        <v>117.2</v>
      </c>
      <c r="K127" s="44" t="s">
        <v>59</v>
      </c>
      <c r="L127" s="43">
        <v>3</v>
      </c>
    </row>
    <row r="128" spans="1:12" ht="15">
      <c r="A128" s="14"/>
      <c r="B128" s="15"/>
      <c r="C128" s="11"/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6"/>
      <c r="B131" s="17"/>
      <c r="C131" s="8"/>
      <c r="D131" s="18" t="s">
        <v>33</v>
      </c>
      <c r="E131" s="9"/>
      <c r="F131" s="19">
        <f>SUM(F124:F130)</f>
        <v>520</v>
      </c>
      <c r="G131" s="19">
        <f t="shared" ref="G131:J131" si="58">SUM(G124:G130)</f>
        <v>24.6</v>
      </c>
      <c r="H131" s="19">
        <f t="shared" si="58"/>
        <v>13.200000000000001</v>
      </c>
      <c r="I131" s="19">
        <f t="shared" si="58"/>
        <v>78.099999999999994</v>
      </c>
      <c r="J131" s="19">
        <f t="shared" si="58"/>
        <v>538.1</v>
      </c>
      <c r="K131" s="25"/>
      <c r="L131" s="19">
        <f t="shared" ref="L131" si="59">SUM(L124:L130)</f>
        <v>57.33</v>
      </c>
    </row>
    <row r="132" spans="1:12" ht="15">
      <c r="A132" s="13">
        <f>A124</f>
        <v>2</v>
      </c>
      <c r="B132" s="13">
        <f>B124</f>
        <v>7</v>
      </c>
      <c r="C132" s="10" t="s">
        <v>25</v>
      </c>
      <c r="D132" s="7" t="s">
        <v>26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27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29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30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31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 t="s">
        <v>32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6"/>
      <c r="B141" s="17"/>
      <c r="C141" s="8"/>
      <c r="D141" s="18" t="s">
        <v>33</v>
      </c>
      <c r="E141" s="9"/>
      <c r="F141" s="19">
        <f>SUM(F132:F140)</f>
        <v>0</v>
      </c>
      <c r="G141" s="19">
        <f t="shared" ref="G141:J141" si="60">SUM(G132:G140)</f>
        <v>0</v>
      </c>
      <c r="H141" s="19">
        <f t="shared" si="60"/>
        <v>0</v>
      </c>
      <c r="I141" s="19">
        <f t="shared" si="60"/>
        <v>0</v>
      </c>
      <c r="J141" s="19">
        <f t="shared" si="60"/>
        <v>0</v>
      </c>
      <c r="K141" s="25"/>
      <c r="L141" s="19">
        <f t="shared" ref="L141" si="61">SUM(L132:L140)</f>
        <v>0</v>
      </c>
    </row>
    <row r="142" spans="1:12" ht="15">
      <c r="A142" s="33">
        <f>A124</f>
        <v>2</v>
      </c>
      <c r="B142" s="33">
        <f>B124</f>
        <v>7</v>
      </c>
      <c r="C142" s="62" t="s">
        <v>4</v>
      </c>
      <c r="D142" s="63"/>
      <c r="E142" s="31"/>
      <c r="F142" s="32">
        <f>F131+F141</f>
        <v>520</v>
      </c>
      <c r="G142" s="32">
        <f t="shared" ref="G142" si="62">G131+G141</f>
        <v>24.6</v>
      </c>
      <c r="H142" s="32">
        <f t="shared" ref="H142" si="63">H131+H141</f>
        <v>13.200000000000001</v>
      </c>
      <c r="I142" s="32">
        <f t="shared" ref="I142" si="64">I131+I141</f>
        <v>78.099999999999994</v>
      </c>
      <c r="J142" s="32">
        <f t="shared" ref="J142:L142" si="65">J131+J141</f>
        <v>538.1</v>
      </c>
      <c r="K142" s="32"/>
      <c r="L142" s="32">
        <f t="shared" si="65"/>
        <v>57.33</v>
      </c>
    </row>
    <row r="143" spans="1:12" ht="15">
      <c r="A143" s="20">
        <v>2</v>
      </c>
      <c r="B143" s="21">
        <v>8</v>
      </c>
      <c r="C143" s="22" t="s">
        <v>20</v>
      </c>
      <c r="D143" s="5" t="s">
        <v>21</v>
      </c>
      <c r="E143" s="52" t="s">
        <v>88</v>
      </c>
      <c r="F143" s="53">
        <v>270</v>
      </c>
      <c r="G143" s="53">
        <v>9.1</v>
      </c>
      <c r="H143" s="53">
        <v>8</v>
      </c>
      <c r="I143" s="53">
        <v>42</v>
      </c>
      <c r="J143" s="53">
        <v>268.60000000000002</v>
      </c>
      <c r="K143" s="41" t="s">
        <v>89</v>
      </c>
      <c r="L143" s="40">
        <v>33.200000000000003</v>
      </c>
    </row>
    <row r="144" spans="1:12" ht="15">
      <c r="A144" s="23"/>
      <c r="B144" s="15"/>
      <c r="C144" s="11"/>
      <c r="D144" s="6"/>
      <c r="E144" s="52"/>
      <c r="F144" s="53"/>
      <c r="G144" s="53"/>
      <c r="H144" s="53"/>
      <c r="I144" s="53"/>
      <c r="J144" s="53"/>
      <c r="K144" s="44"/>
      <c r="L144" s="43"/>
    </row>
    <row r="145" spans="1:12" ht="15">
      <c r="A145" s="23"/>
      <c r="B145" s="15"/>
      <c r="C145" s="11"/>
      <c r="D145" s="7" t="s">
        <v>22</v>
      </c>
      <c r="E145" s="52"/>
      <c r="F145" s="53"/>
      <c r="G145" s="53"/>
      <c r="H145" s="53"/>
      <c r="I145" s="53"/>
      <c r="J145" s="53"/>
      <c r="K145" s="44"/>
      <c r="L145" s="43"/>
    </row>
    <row r="146" spans="1:12" ht="15">
      <c r="A146" s="23"/>
      <c r="B146" s="15"/>
      <c r="C146" s="11"/>
      <c r="D146" s="7" t="s">
        <v>81</v>
      </c>
      <c r="E146" s="57" t="s">
        <v>44</v>
      </c>
      <c r="F146" s="53">
        <v>200</v>
      </c>
      <c r="G146" s="53">
        <v>6.8</v>
      </c>
      <c r="H146" s="53">
        <v>5</v>
      </c>
      <c r="I146" s="53">
        <v>11</v>
      </c>
      <c r="J146" s="53">
        <v>116.2</v>
      </c>
      <c r="K146" s="43" t="s">
        <v>59</v>
      </c>
      <c r="L146" s="43">
        <v>25</v>
      </c>
    </row>
    <row r="147" spans="1:12" ht="15.75" customHeight="1">
      <c r="A147" s="23"/>
      <c r="B147" s="15"/>
      <c r="C147" s="11"/>
      <c r="D147" s="7" t="s">
        <v>23</v>
      </c>
      <c r="E147" s="52" t="s">
        <v>42</v>
      </c>
      <c r="F147" s="53">
        <v>50</v>
      </c>
      <c r="G147" s="53">
        <v>3.8</v>
      </c>
      <c r="H147" s="53">
        <v>0.4</v>
      </c>
      <c r="I147" s="53">
        <v>24.6</v>
      </c>
      <c r="J147" s="53">
        <v>117.2</v>
      </c>
      <c r="K147" s="53" t="s">
        <v>59</v>
      </c>
      <c r="L147" s="53">
        <v>3</v>
      </c>
    </row>
    <row r="148" spans="1:12" ht="15">
      <c r="A148" s="23"/>
      <c r="B148" s="15"/>
      <c r="C148" s="11"/>
      <c r="D148" s="7" t="s">
        <v>24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7"/>
      <c r="C151" s="8"/>
      <c r="D151" s="18" t="s">
        <v>33</v>
      </c>
      <c r="E151" s="9"/>
      <c r="F151" s="19">
        <f>SUM(F143:F150)</f>
        <v>520</v>
      </c>
      <c r="G151" s="19">
        <f t="shared" ref="G151:J151" si="66">SUM(G143:G150)</f>
        <v>19.7</v>
      </c>
      <c r="H151" s="19">
        <f t="shared" si="66"/>
        <v>13.4</v>
      </c>
      <c r="I151" s="19">
        <f t="shared" si="66"/>
        <v>77.599999999999994</v>
      </c>
      <c r="J151" s="19">
        <f t="shared" si="66"/>
        <v>502</v>
      </c>
      <c r="K151" s="25"/>
      <c r="L151" s="19">
        <f t="shared" ref="L151" si="67">SUM(L143:L150)</f>
        <v>61.2</v>
      </c>
    </row>
    <row r="152" spans="1:12" ht="15">
      <c r="A152" s="26">
        <f>A143</f>
        <v>2</v>
      </c>
      <c r="B152" s="13">
        <f>B143</f>
        <v>8</v>
      </c>
      <c r="C152" s="10" t="s">
        <v>25</v>
      </c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27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30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31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32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4"/>
      <c r="B161" s="17"/>
      <c r="C161" s="8"/>
      <c r="D161" s="18" t="s">
        <v>33</v>
      </c>
      <c r="E161" s="9"/>
      <c r="F161" s="19">
        <f>SUM(F152:F160)</f>
        <v>0</v>
      </c>
      <c r="G161" s="19">
        <f t="shared" ref="G161:J161" si="68">SUM(G152:G160)</f>
        <v>0</v>
      </c>
      <c r="H161" s="19">
        <f t="shared" si="68"/>
        <v>0</v>
      </c>
      <c r="I161" s="19">
        <f t="shared" si="68"/>
        <v>0</v>
      </c>
      <c r="J161" s="19">
        <f t="shared" si="68"/>
        <v>0</v>
      </c>
      <c r="K161" s="25"/>
      <c r="L161" s="19">
        <f t="shared" ref="L161" si="69">SUM(L152:L160)</f>
        <v>0</v>
      </c>
    </row>
    <row r="162" spans="1:12" ht="15">
      <c r="A162" s="29">
        <f>A143</f>
        <v>2</v>
      </c>
      <c r="B162" s="30">
        <f>B143</f>
        <v>8</v>
      </c>
      <c r="C162" s="62" t="s">
        <v>4</v>
      </c>
      <c r="D162" s="63"/>
      <c r="E162" s="31"/>
      <c r="F162" s="32">
        <f>F151+F161</f>
        <v>520</v>
      </c>
      <c r="G162" s="32">
        <f t="shared" ref="G162" si="70">G151+G161</f>
        <v>19.7</v>
      </c>
      <c r="H162" s="32">
        <f t="shared" ref="H162" si="71">H151+H161</f>
        <v>13.4</v>
      </c>
      <c r="I162" s="32">
        <f t="shared" ref="I162" si="72">I151+I161</f>
        <v>77.599999999999994</v>
      </c>
      <c r="J162" s="32">
        <f t="shared" ref="J162:L162" si="73">J151+J161</f>
        <v>502</v>
      </c>
      <c r="K162" s="65"/>
      <c r="L162" s="65">
        <f t="shared" si="73"/>
        <v>61.2</v>
      </c>
    </row>
    <row r="163" spans="1:12" ht="15">
      <c r="A163" s="20">
        <v>2</v>
      </c>
      <c r="B163" s="21">
        <v>9</v>
      </c>
      <c r="C163" s="22" t="s">
        <v>20</v>
      </c>
      <c r="D163" s="5" t="s">
        <v>21</v>
      </c>
      <c r="E163" s="52" t="s">
        <v>54</v>
      </c>
      <c r="F163" s="53">
        <v>200</v>
      </c>
      <c r="G163" s="53">
        <v>24.8</v>
      </c>
      <c r="H163" s="53">
        <v>6.2</v>
      </c>
      <c r="I163" s="53">
        <v>17.600000000000001</v>
      </c>
      <c r="J163" s="53">
        <v>225.6</v>
      </c>
      <c r="K163" s="53" t="s">
        <v>70</v>
      </c>
      <c r="L163" s="53">
        <v>42.2</v>
      </c>
    </row>
    <row r="164" spans="1:12" ht="15">
      <c r="A164" s="23"/>
      <c r="B164" s="15"/>
      <c r="C164" s="11"/>
      <c r="D164" s="6" t="s">
        <v>78</v>
      </c>
      <c r="E164" s="52" t="s">
        <v>55</v>
      </c>
      <c r="F164" s="53">
        <v>60</v>
      </c>
      <c r="G164" s="53">
        <v>0.5</v>
      </c>
      <c r="H164" s="53">
        <v>6.1</v>
      </c>
      <c r="I164" s="53">
        <v>4.3</v>
      </c>
      <c r="J164" s="53">
        <v>74.3</v>
      </c>
      <c r="K164" s="53" t="s">
        <v>69</v>
      </c>
      <c r="L164" s="43">
        <v>4.45</v>
      </c>
    </row>
    <row r="165" spans="1:12" ht="15">
      <c r="A165" s="23"/>
      <c r="B165" s="15"/>
      <c r="C165" s="11"/>
      <c r="D165" s="7" t="s">
        <v>22</v>
      </c>
      <c r="E165" s="52" t="s">
        <v>56</v>
      </c>
      <c r="F165" s="53">
        <v>200</v>
      </c>
      <c r="G165" s="53">
        <v>0.2</v>
      </c>
      <c r="H165" s="53">
        <v>0.1</v>
      </c>
      <c r="I165" s="53">
        <v>6.6</v>
      </c>
      <c r="J165" s="53">
        <v>27.9</v>
      </c>
      <c r="K165" s="53" t="s">
        <v>71</v>
      </c>
      <c r="L165" s="53">
        <v>15.73</v>
      </c>
    </row>
    <row r="166" spans="1:12" ht="15">
      <c r="A166" s="23"/>
      <c r="B166" s="15"/>
      <c r="C166" s="11"/>
      <c r="D166" s="7" t="s">
        <v>23</v>
      </c>
      <c r="E166" s="52" t="s">
        <v>42</v>
      </c>
      <c r="F166" s="53">
        <v>100</v>
      </c>
      <c r="G166" s="53">
        <v>7.6</v>
      </c>
      <c r="H166" s="53">
        <v>0.8</v>
      </c>
      <c r="I166" s="53">
        <v>49.2</v>
      </c>
      <c r="J166" s="53">
        <v>234.4</v>
      </c>
      <c r="K166" s="53" t="s">
        <v>59</v>
      </c>
      <c r="L166" s="43">
        <v>6</v>
      </c>
    </row>
    <row r="167" spans="1:12" ht="1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560</v>
      </c>
      <c r="G170" s="19">
        <f t="shared" ref="G170:J170" si="74">SUM(G163:G169)</f>
        <v>33.1</v>
      </c>
      <c r="H170" s="19">
        <f t="shared" si="74"/>
        <v>13.200000000000001</v>
      </c>
      <c r="I170" s="19">
        <f t="shared" si="74"/>
        <v>77.7</v>
      </c>
      <c r="J170" s="19">
        <f t="shared" si="74"/>
        <v>562.19999999999993</v>
      </c>
      <c r="K170" s="25"/>
      <c r="L170" s="19">
        <f t="shared" ref="L170" si="75">SUM(L163:L169)</f>
        <v>68.38000000000001</v>
      </c>
    </row>
    <row r="171" spans="1:12" ht="15">
      <c r="A171" s="26">
        <f>A163</f>
        <v>2</v>
      </c>
      <c r="B171" s="13">
        <f>B163</f>
        <v>9</v>
      </c>
      <c r="C171" s="10" t="s">
        <v>25</v>
      </c>
      <c r="D171" s="7" t="s">
        <v>26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27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28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29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30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31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32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4"/>
      <c r="B180" s="17"/>
      <c r="C180" s="8"/>
      <c r="D180" s="18" t="s">
        <v>33</v>
      </c>
      <c r="E180" s="9"/>
      <c r="F180" s="19">
        <f>SUM(F171:F179)</f>
        <v>0</v>
      </c>
      <c r="G180" s="19">
        <f t="shared" ref="G180:J180" si="76">SUM(G171:G179)</f>
        <v>0</v>
      </c>
      <c r="H180" s="19">
        <f t="shared" si="76"/>
        <v>0</v>
      </c>
      <c r="I180" s="19">
        <f t="shared" si="76"/>
        <v>0</v>
      </c>
      <c r="J180" s="19">
        <f t="shared" si="76"/>
        <v>0</v>
      </c>
      <c r="K180" s="25"/>
      <c r="L180" s="19">
        <f t="shared" ref="L180" si="77">SUM(L171:L179)</f>
        <v>0</v>
      </c>
    </row>
    <row r="181" spans="1:12" ht="15">
      <c r="A181" s="29">
        <f>A163</f>
        <v>2</v>
      </c>
      <c r="B181" s="30">
        <f>B163</f>
        <v>9</v>
      </c>
      <c r="C181" s="62" t="s">
        <v>4</v>
      </c>
      <c r="D181" s="63"/>
      <c r="E181" s="31"/>
      <c r="F181" s="32">
        <f>F170+F180</f>
        <v>560</v>
      </c>
      <c r="G181" s="32">
        <f t="shared" ref="G181" si="78">G170+G180</f>
        <v>33.1</v>
      </c>
      <c r="H181" s="32">
        <f t="shared" ref="H181" si="79">H170+H180</f>
        <v>13.200000000000001</v>
      </c>
      <c r="I181" s="32">
        <f t="shared" ref="I181" si="80">I170+I180</f>
        <v>77.7</v>
      </c>
      <c r="J181" s="32">
        <f t="shared" ref="J181:L181" si="81">J170+J180</f>
        <v>562.19999999999993</v>
      </c>
      <c r="K181" s="65"/>
      <c r="L181" s="32">
        <f t="shared" si="81"/>
        <v>68.38000000000001</v>
      </c>
    </row>
    <row r="182" spans="1:12" ht="15">
      <c r="A182" s="20">
        <v>2</v>
      </c>
      <c r="B182" s="21">
        <v>10</v>
      </c>
      <c r="C182" s="22" t="s">
        <v>20</v>
      </c>
      <c r="D182" s="5" t="s">
        <v>21</v>
      </c>
      <c r="E182" s="52" t="s">
        <v>46</v>
      </c>
      <c r="F182" s="53">
        <v>200</v>
      </c>
      <c r="G182" s="53">
        <v>27.2</v>
      </c>
      <c r="H182" s="53">
        <v>8.1</v>
      </c>
      <c r="I182" s="53">
        <v>33.200000000000003</v>
      </c>
      <c r="J182" s="53">
        <v>314.60000000000002</v>
      </c>
      <c r="K182" s="53" t="s">
        <v>62</v>
      </c>
      <c r="L182" s="40">
        <v>40.64</v>
      </c>
    </row>
    <row r="183" spans="1:12" ht="15">
      <c r="A183" s="23"/>
      <c r="B183" s="15"/>
      <c r="C183" s="11"/>
      <c r="D183" s="6" t="s">
        <v>78</v>
      </c>
      <c r="E183" s="52" t="s">
        <v>57</v>
      </c>
      <c r="F183" s="53">
        <v>60</v>
      </c>
      <c r="G183" s="53">
        <v>0.8</v>
      </c>
      <c r="H183" s="53">
        <v>2.7</v>
      </c>
      <c r="I183" s="53">
        <v>4.5999999999999996</v>
      </c>
      <c r="J183" s="53">
        <v>45.7</v>
      </c>
      <c r="K183" s="53" t="s">
        <v>72</v>
      </c>
      <c r="L183" s="43">
        <v>3.59</v>
      </c>
    </row>
    <row r="184" spans="1:12" ht="15">
      <c r="A184" s="23"/>
      <c r="B184" s="15"/>
      <c r="C184" s="11"/>
      <c r="D184" s="7" t="s">
        <v>22</v>
      </c>
      <c r="E184" s="52"/>
      <c r="F184" s="53"/>
      <c r="G184" s="53"/>
      <c r="H184" s="53"/>
      <c r="I184" s="53"/>
      <c r="J184" s="53"/>
      <c r="K184" s="53"/>
      <c r="L184" s="43"/>
    </row>
    <row r="185" spans="1:12" ht="15">
      <c r="A185" s="23"/>
      <c r="B185" s="15"/>
      <c r="C185" s="11"/>
      <c r="D185" s="7" t="s">
        <v>81</v>
      </c>
      <c r="E185" s="57" t="s">
        <v>50</v>
      </c>
      <c r="F185" s="53">
        <v>200</v>
      </c>
      <c r="G185" s="53">
        <v>0.4</v>
      </c>
      <c r="H185" s="53">
        <v>0</v>
      </c>
      <c r="I185" s="53">
        <v>19.8</v>
      </c>
      <c r="J185" s="53">
        <v>80.8</v>
      </c>
      <c r="K185" s="53" t="s">
        <v>73</v>
      </c>
      <c r="L185" s="43">
        <v>4.5999999999999996</v>
      </c>
    </row>
    <row r="186" spans="1:12" ht="15">
      <c r="A186" s="23"/>
      <c r="B186" s="15"/>
      <c r="C186" s="11"/>
      <c r="D186" s="7" t="s">
        <v>23</v>
      </c>
      <c r="E186" s="52" t="s">
        <v>42</v>
      </c>
      <c r="F186" s="53">
        <v>50</v>
      </c>
      <c r="G186" s="53">
        <v>3.8</v>
      </c>
      <c r="H186" s="53">
        <v>0.4</v>
      </c>
      <c r="I186" s="53">
        <v>24.6</v>
      </c>
      <c r="J186" s="53">
        <v>117.2</v>
      </c>
      <c r="K186" s="53" t="s">
        <v>59</v>
      </c>
      <c r="L186" s="43">
        <v>3</v>
      </c>
    </row>
    <row r="187" spans="1:12" ht="1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.75" customHeight="1">
      <c r="A190" s="24"/>
      <c r="B190" s="17"/>
      <c r="C190" s="8"/>
      <c r="D190" s="18" t="s">
        <v>33</v>
      </c>
      <c r="E190" s="9"/>
      <c r="F190" s="19">
        <f>SUM(F182:F189)</f>
        <v>510</v>
      </c>
      <c r="G190" s="19">
        <f t="shared" ref="G190:J190" si="82">SUM(G182:G189)</f>
        <v>32.199999999999996</v>
      </c>
      <c r="H190" s="19">
        <f t="shared" si="82"/>
        <v>11.200000000000001</v>
      </c>
      <c r="I190" s="19">
        <f t="shared" si="82"/>
        <v>82.200000000000017</v>
      </c>
      <c r="J190" s="19">
        <f t="shared" si="82"/>
        <v>558.30000000000007</v>
      </c>
      <c r="K190" s="25"/>
      <c r="L190" s="19">
        <f t="shared" ref="L190" si="83">SUM(L182:L189)</f>
        <v>51.830000000000005</v>
      </c>
    </row>
    <row r="191" spans="1:12" ht="15">
      <c r="A191" s="26">
        <f>A182</f>
        <v>2</v>
      </c>
      <c r="B191" s="13">
        <f>B182</f>
        <v>10</v>
      </c>
      <c r="C191" s="10" t="s">
        <v>25</v>
      </c>
      <c r="D191" s="7" t="s">
        <v>26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27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28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29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30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7" t="s">
        <v>31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7" t="s">
        <v>32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4"/>
      <c r="B200" s="17"/>
      <c r="C200" s="8"/>
      <c r="D200" s="18" t="s">
        <v>33</v>
      </c>
      <c r="E200" s="9"/>
      <c r="F200" s="19">
        <f>SUM(F191:F199)</f>
        <v>0</v>
      </c>
      <c r="G200" s="19">
        <f t="shared" ref="G200:J200" si="84">SUM(G191:G199)</f>
        <v>0</v>
      </c>
      <c r="H200" s="19">
        <f t="shared" si="84"/>
        <v>0</v>
      </c>
      <c r="I200" s="19">
        <f t="shared" si="84"/>
        <v>0</v>
      </c>
      <c r="J200" s="19">
        <f t="shared" si="84"/>
        <v>0</v>
      </c>
      <c r="K200" s="25"/>
      <c r="L200" s="19">
        <f t="shared" ref="L200" si="85">SUM(L191:L199)</f>
        <v>0</v>
      </c>
    </row>
    <row r="201" spans="1:12" ht="15">
      <c r="A201" s="29">
        <f>A182</f>
        <v>2</v>
      </c>
      <c r="B201" s="30">
        <f>B182</f>
        <v>10</v>
      </c>
      <c r="C201" s="62" t="s">
        <v>4</v>
      </c>
      <c r="D201" s="63"/>
      <c r="E201" s="31"/>
      <c r="F201" s="32">
        <f>F190+F200</f>
        <v>510</v>
      </c>
      <c r="G201" s="32">
        <f t="shared" ref="G201" si="86">G190+G200</f>
        <v>32.199999999999996</v>
      </c>
      <c r="H201" s="32">
        <f t="shared" ref="H201" si="87">H190+H200</f>
        <v>11.200000000000001</v>
      </c>
      <c r="I201" s="32">
        <f t="shared" ref="I201" si="88">I190+I200</f>
        <v>82.200000000000017</v>
      </c>
      <c r="J201" s="32">
        <f t="shared" ref="J201:L201" si="89">J190+J200</f>
        <v>558.30000000000007</v>
      </c>
      <c r="K201" s="32"/>
      <c r="L201" s="32">
        <f t="shared" si="89"/>
        <v>51.830000000000005</v>
      </c>
    </row>
    <row r="202" spans="1:12">
      <c r="A202" s="27"/>
      <c r="B202" s="28"/>
      <c r="C202" s="64" t="s">
        <v>5</v>
      </c>
      <c r="D202" s="64"/>
      <c r="E202" s="64"/>
      <c r="F202" s="34">
        <f>(F25+F44+F63+F83+F103+F123+F142+F162+F181+F201)/(IF(F25=0,0,1)+IF(F44=0,0,1)+IF(F63=0,0,1)+IF(F83=0,0,1)+IF(F103=0,0,1)+IF(F123=0,0,1)+IF(F142=0,0,1)+IF(F162=0,0,1)+IF(F181=0,0,1)+IF(F201=0,0,1))</f>
        <v>528</v>
      </c>
      <c r="G202" s="34">
        <f>(G25+G44+G63+G83+G103+G123+G142+G162+G181+G201)/(IF(G25=0,0,1)+IF(G44=0,0,1)+IF(G63=0,0,1)+IF(G83=0,0,1)+IF(G103=0,0,1)+IF(G123=0,0,1)+IF(G142=0,0,1)+IF(G162=0,0,1)+IF(G181=0,0,1)+IF(G201=0,0,1))</f>
        <v>26.189999999999998</v>
      </c>
      <c r="H202" s="34">
        <f>(H25+H44+H63+H83+H103+H123+H142+H162+H181+H201)/(IF(H25=0,0,1)+IF(H44=0,0,1)+IF(H63=0,0,1)+IF(H83=0,0,1)+IF(H103=0,0,1)+IF(H123=0,0,1)+IF(H142=0,0,1)+IF(H162=0,0,1)+IF(H181=0,0,1)+IF(H201=0,0,1))</f>
        <v>15.869999999999996</v>
      </c>
      <c r="I202" s="34">
        <f>(I25+I44+I63+I83+I103+I123+I142+I162+I181+I201)/(IF(I25=0,0,1)+IF(I44=0,0,1)+IF(I63=0,0,1)+IF(I83=0,0,1)+IF(I103=0,0,1)+IF(I123=0,0,1)+IF(I142=0,0,1)+IF(I162=0,0,1)+IF(I181=0,0,1)+IF(I201=0,0,1))</f>
        <v>81.110000000000014</v>
      </c>
      <c r="J202" s="34">
        <f>(J25+J44+J63+J83+J103+J123+J142+J162+J181+J201)/(IF(J25=0,0,1)+IF(J44=0,0,1)+IF(J63=0,0,1)+IF(J83=0,0,1)+IF(J103=0,0,1)+IF(J123=0,0,1)+IF(J142=0,0,1)+IF(J162=0,0,1)+IF(J181=0,0,1)+IF(J201=0,0,1))</f>
        <v>572.73</v>
      </c>
      <c r="K202" s="34"/>
      <c r="L202" s="34">
        <f>(L25+L44+L63+L83+L103+L123+L142+L162+L181+L201)/(IF(L25=0,0,1)+IF(L44=0,0,1)+IF(L63=0,0,1)+IF(L83=0,0,1)+IF(L103=0,0,1)+IF(L123=0,0,1)+IF(L142=0,0,1)+IF(L162=0,0,1)+IF(L181=0,0,1)+IF(L201=0,0,1))</f>
        <v>61.393000000000008</v>
      </c>
    </row>
  </sheetData>
  <mergeCells count="14">
    <mergeCell ref="C83:D83"/>
    <mergeCell ref="C103:D103"/>
    <mergeCell ref="C25:D25"/>
    <mergeCell ref="C202:E202"/>
    <mergeCell ref="C201:D201"/>
    <mergeCell ref="C123:D123"/>
    <mergeCell ref="C142:D142"/>
    <mergeCell ref="C162:D162"/>
    <mergeCell ref="C181:D181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2023-10-18T10:45:06Z</dcterms:modified>
</cp:coreProperties>
</file>